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880" activeTab="0"/>
  </bookViews>
  <sheets>
    <sheet name="基本設定" sheetId="1" r:id="rId1"/>
    <sheet name="ﾊﾞﾄﾞ県大会申込書" sheetId="2" r:id="rId2"/>
  </sheets>
  <definedNames>
    <definedName name="_xlnm.Print_Area" localSheetId="1">'ﾊﾞﾄﾞ県大会申込書'!$A$1:$P$90</definedName>
    <definedName name="_xlnm.Print_Area" localSheetId="0">'基本設定'!$A$1:$D$7</definedName>
  </definedNames>
  <calcPr fullCalcOnLoad="1"/>
</workbook>
</file>

<file path=xl/comments1.xml><?xml version="1.0" encoding="utf-8"?>
<comments xmlns="http://schemas.openxmlformats.org/spreadsheetml/2006/main">
  <authors>
    <author>越前市教育委員会</author>
  </authors>
  <commentList>
    <comment ref="D2" authorId="0">
      <text>
        <r>
          <rPr>
            <b/>
            <sz val="12"/>
            <rFont val="ＭＳ Ｐゴシック"/>
            <family val="3"/>
          </rPr>
          <t>必要事項を記入してください。
県中体連会長と競技部部長宛に，各1部印刷されます。(印刷したものは，それぞれ</t>
        </r>
        <r>
          <rPr>
            <b/>
            <sz val="12"/>
            <color indexed="10"/>
            <rFont val="ＭＳ Ｐゴシック"/>
            <family val="3"/>
          </rPr>
          <t>郵送を！</t>
        </r>
        <r>
          <rPr>
            <b/>
            <sz val="12"/>
            <rFont val="ＭＳ Ｐゴシック"/>
            <family val="3"/>
          </rPr>
          <t>)
印刷終了後，このファイルを下記アドレスに</t>
        </r>
        <r>
          <rPr>
            <b/>
            <sz val="12"/>
            <color indexed="10"/>
            <rFont val="ＭＳ Ｐゴシック"/>
            <family val="3"/>
          </rPr>
          <t>メールで送信</t>
        </r>
        <r>
          <rPr>
            <b/>
            <sz val="12"/>
            <rFont val="ＭＳ Ｐゴシック"/>
            <family val="3"/>
          </rPr>
          <t>してください。
万葉中学校　　青木　敏之
アドレス　</t>
        </r>
        <r>
          <rPr>
            <b/>
            <u val="single"/>
            <sz val="12"/>
            <rFont val="ＭＳ Ｐゴシック"/>
            <family val="3"/>
          </rPr>
          <t>atoshi727@gmail.com</t>
        </r>
      </text>
    </comment>
  </commentList>
</comments>
</file>

<file path=xl/comments2.xml><?xml version="1.0" encoding="utf-8"?>
<comments xmlns="http://schemas.openxmlformats.org/spreadsheetml/2006/main">
  <authors>
    <author>toshiyuki aoki</author>
    <author>TA</author>
    <author>越前市教育委員会</author>
  </authors>
  <commentList>
    <comment ref="G5" authorId="0">
      <text>
        <r>
          <rPr>
            <b/>
            <sz val="9"/>
            <rFont val="ＭＳ Ｐゴシック"/>
            <family val="3"/>
          </rPr>
          <t>男女　選んでください</t>
        </r>
      </text>
    </comment>
    <comment ref="A8" authorId="0">
      <text>
        <r>
          <rPr>
            <b/>
            <sz val="9"/>
            <rFont val="ＭＳ Ｐゴシック"/>
            <family val="3"/>
          </rPr>
          <t>必要ならば，教員，外部指導者，部活動指導員，生徒ﾏﾈｰｼﾞｬｰ
いずれかを選んでください。</t>
        </r>
      </text>
    </comment>
    <comment ref="A3" authorId="0">
      <text>
        <r>
          <rPr>
            <b/>
            <sz val="12"/>
            <rFont val="ＭＳ Ｐゴシック"/>
            <family val="3"/>
          </rPr>
          <t>必要事項を記入してください。
県中体連会長と競技部部長宛に，各1部印刷されます。(印刷したものは，それぞれ</t>
        </r>
        <r>
          <rPr>
            <b/>
            <sz val="12"/>
            <color indexed="10"/>
            <rFont val="ＭＳ Ｐゴシック"/>
            <family val="3"/>
          </rPr>
          <t>郵送を！</t>
        </r>
        <r>
          <rPr>
            <b/>
            <sz val="12"/>
            <rFont val="ＭＳ Ｐゴシック"/>
            <family val="3"/>
          </rPr>
          <t>)
印刷終了後，このファイルを下記アドレスに</t>
        </r>
        <r>
          <rPr>
            <b/>
            <sz val="12"/>
            <color indexed="10"/>
            <rFont val="ＭＳ Ｐゴシック"/>
            <family val="3"/>
          </rPr>
          <t>メールで送信</t>
        </r>
        <r>
          <rPr>
            <b/>
            <sz val="12"/>
            <rFont val="ＭＳ Ｐゴシック"/>
            <family val="3"/>
          </rPr>
          <t>してください。
万葉中学校　　青木　敏之
アドレス　</t>
        </r>
        <r>
          <rPr>
            <b/>
            <u val="single"/>
            <sz val="12"/>
            <rFont val="ＭＳ Ｐゴシック"/>
            <family val="3"/>
          </rPr>
          <t>atoshi727@gmail.com</t>
        </r>
        <r>
          <rPr>
            <b/>
            <sz val="12"/>
            <rFont val="ＭＳ Ｐゴシック"/>
            <family val="3"/>
          </rPr>
          <t xml:space="preserve">
</t>
        </r>
      </text>
    </comment>
    <comment ref="A17" authorId="1">
      <text>
        <r>
          <rPr>
            <b/>
            <sz val="9"/>
            <rFont val="ＭＳ Ｐゴシック"/>
            <family val="3"/>
          </rPr>
          <t>必要ならば，教員，外部指導者，部活動指導員　いずれかを選んでください。</t>
        </r>
      </text>
    </comment>
    <comment ref="A39" authorId="0">
      <text>
        <r>
          <rPr>
            <b/>
            <sz val="9"/>
            <rFont val="ＭＳ Ｐゴシック"/>
            <family val="3"/>
          </rPr>
          <t>基本設定で入力してください</t>
        </r>
      </text>
    </comment>
    <comment ref="C42" authorId="2">
      <text>
        <r>
          <rPr>
            <b/>
            <sz val="9"/>
            <rFont val="ＭＳ Ｐゴシック"/>
            <family val="3"/>
          </rPr>
          <t>基本設定で入力してください</t>
        </r>
      </text>
    </comment>
    <comment ref="I43" authorId="2">
      <text>
        <r>
          <rPr>
            <b/>
            <sz val="9"/>
            <rFont val="ＭＳ Ｐゴシック"/>
            <family val="3"/>
          </rPr>
          <t>基本設定で入力してください</t>
        </r>
      </text>
    </comment>
    <comment ref="L45" authorId="2">
      <text>
        <r>
          <rPr>
            <b/>
            <sz val="9"/>
            <rFont val="ＭＳ Ｐゴシック"/>
            <family val="3"/>
          </rPr>
          <t>基本設定で入力してください</t>
        </r>
      </text>
    </comment>
    <comment ref="O5" authorId="1">
      <text>
        <r>
          <rPr>
            <b/>
            <sz val="9"/>
            <rFont val="ＭＳ Ｐゴシック"/>
            <family val="3"/>
          </rPr>
          <t>教員，部活動指導員　選んでください</t>
        </r>
      </text>
    </comment>
  </commentList>
</comments>
</file>

<file path=xl/sharedStrings.xml><?xml version="1.0" encoding="utf-8"?>
<sst xmlns="http://schemas.openxmlformats.org/spreadsheetml/2006/main" count="130" uniqueCount="50">
  <si>
    <t>　</t>
  </si>
  <si>
    <t>様</t>
  </si>
  <si>
    <t>選手氏名</t>
  </si>
  <si>
    <t>平成</t>
  </si>
  <si>
    <t>年度</t>
  </si>
  <si>
    <t>第</t>
  </si>
  <si>
    <t>回</t>
  </si>
  <si>
    <t>競技大会</t>
  </si>
  <si>
    <t>基本情報設定</t>
  </si>
  <si>
    <t>学校名</t>
  </si>
  <si>
    <t>中学校</t>
  </si>
  <si>
    <t>監　督</t>
  </si>
  <si>
    <t>男子</t>
  </si>
  <si>
    <t>　団体戦</t>
  </si>
  <si>
    <t>氏　名</t>
  </si>
  <si>
    <t>No.</t>
  </si>
  <si>
    <t>学年</t>
  </si>
  <si>
    <t>ふりがな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</si>
  <si>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</si>
  <si>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</si>
  <si>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</si>
  <si>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</si>
  <si>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</si>
  <si>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</si>
  <si>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</si>
  <si>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</si>
  <si>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</si>
  <si>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</si>
  <si>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〈総合の部　ダブルス〉</t>
  </si>
  <si>
    <t>地区
順位</t>
  </si>
  <si>
    <t>〈総合の部　シングルス〉</t>
  </si>
  <si>
    <t>ふりがな</t>
  </si>
  <si>
    <t>本大会に参加を認め，上記の通り参加申込いたします。</t>
  </si>
  <si>
    <t>また，本大会の参加申込に際し，全体要項・大会要項に記載の内容を確認し，同意を得ています。</t>
  </si>
  <si>
    <t>記載責任者</t>
  </si>
  <si>
    <r>
      <t>　個人戦　　　</t>
    </r>
    <r>
      <rPr>
        <sz val="12"/>
        <rFont val="ＭＳ Ｐ明朝"/>
        <family val="1"/>
      </rPr>
      <t>＊個人戦のみの参加校は，必要ならば記名すること。</t>
    </r>
  </si>
  <si>
    <t>バドミントン競技　参加申込書</t>
  </si>
  <si>
    <t>福井県中学校体育連盟バドミントン競技専門部部長</t>
  </si>
  <si>
    <t>４</t>
  </si>
  <si>
    <t>５</t>
  </si>
  <si>
    <t>福井県中学校体育連盟会長</t>
  </si>
  <si>
    <t>学校長名</t>
  </si>
  <si>
    <t>記載者</t>
  </si>
  <si>
    <t>記載年月日(例：2017/7/3)</t>
  </si>
  <si>
    <t>夏季総合</t>
  </si>
  <si>
    <t>(注)個人戦のベンチ入りは，監督に加え，教員，外部指導者，部活動指導員のいずれか１名の，計２名までとする。</t>
  </si>
  <si>
    <t>（部活動指導員）</t>
  </si>
  <si>
    <t>部活動指導員</t>
  </si>
  <si>
    <t>小倉　浩一郎</t>
  </si>
  <si>
    <t>伊藤　浩行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</si>
</sst>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58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 vertical="center" inden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inden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33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indent="1"/>
    </xf>
    <xf numFmtId="0" fontId="23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4" fontId="23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horizontal="left" vertical="center" indent="1" shrinkToFit="1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5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right" vertical="center" indent="1"/>
    </xf>
    <xf numFmtId="0" fontId="15" fillId="0" borderId="13" xfId="0" applyFont="1" applyBorder="1" applyAlignment="1" quotePrefix="1">
      <alignment horizontal="right" vertical="center" indent="1"/>
    </xf>
    <xf numFmtId="0" fontId="15" fillId="0" borderId="12" xfId="0" applyFont="1" applyBorder="1" applyAlignment="1" quotePrefix="1">
      <alignment horizontal="right" vertical="center" indent="1"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0" fontId="15" fillId="0" borderId="13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left" vertical="center" indent="1" shrinkToFit="1"/>
    </xf>
    <xf numFmtId="0" fontId="17" fillId="0" borderId="12" xfId="0" applyFont="1" applyBorder="1" applyAlignment="1">
      <alignment horizontal="left" vertical="center" indent="1" shrinkToFit="1"/>
    </xf>
    <xf numFmtId="0" fontId="13" fillId="0" borderId="0" xfId="0" applyFont="1" applyBorder="1" applyAlignment="1" quotePrefix="1">
      <alignment horizontal="left" vertical="center" indent="2"/>
    </xf>
    <xf numFmtId="0" fontId="15" fillId="0" borderId="0" xfId="0" applyFont="1" applyBorder="1" applyAlignment="1" quotePrefix="1">
      <alignment horizontal="left" vertical="center" indent="1"/>
    </xf>
    <xf numFmtId="0" fontId="15" fillId="0" borderId="10" xfId="0" applyNumberFormat="1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58" fontId="5" fillId="0" borderId="0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right" vertical="center" indent="1"/>
    </xf>
    <xf numFmtId="0" fontId="15" fillId="0" borderId="11" xfId="0" applyFont="1" applyBorder="1" applyAlignment="1">
      <alignment horizontal="left" vertical="center" indent="1"/>
    </xf>
    <xf numFmtId="0" fontId="15" fillId="0" borderId="13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58" fontId="9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85" zoomScaleNormal="85" zoomScaleSheetLayoutView="100" zoomScalePageLayoutView="0" workbookViewId="0" topLeftCell="A1">
      <selection activeCell="F19" sqref="F19"/>
    </sheetView>
  </sheetViews>
  <sheetFormatPr defaultColWidth="8.75390625" defaultRowHeight="13.5"/>
  <cols>
    <col min="1" max="1" width="61.50390625" style="48" customWidth="1"/>
    <col min="2" max="3" width="16.00390625" style="48" customWidth="1"/>
    <col min="4" max="4" width="10.875" style="48" customWidth="1"/>
    <col min="5" max="5" width="13.25390625" style="48" customWidth="1"/>
    <col min="6" max="22" width="9.00390625" style="48" customWidth="1"/>
    <col min="23" max="16384" width="8.75390625" style="48" customWidth="1"/>
  </cols>
  <sheetData>
    <row r="1" spans="1:4" s="39" customFormat="1" ht="26.25" customHeight="1">
      <c r="A1" s="51" t="s">
        <v>8</v>
      </c>
      <c r="B1" s="51"/>
      <c r="C1" s="51"/>
      <c r="D1" s="51"/>
    </row>
    <row r="2" spans="1:3" s="42" customFormat="1" ht="26.25" customHeight="1">
      <c r="A2" s="40" t="s">
        <v>3</v>
      </c>
      <c r="B2" s="41">
        <v>30</v>
      </c>
      <c r="C2" s="42" t="s">
        <v>4</v>
      </c>
    </row>
    <row r="3" spans="1:3" s="42" customFormat="1" ht="26.25" customHeight="1">
      <c r="A3" s="40" t="s">
        <v>5</v>
      </c>
      <c r="B3" s="41">
        <v>56</v>
      </c>
      <c r="C3" s="42" t="s">
        <v>6</v>
      </c>
    </row>
    <row r="4" spans="2:3" s="42" customFormat="1" ht="26.25" customHeight="1">
      <c r="B4" s="43" t="s">
        <v>44</v>
      </c>
      <c r="C4" s="42" t="s">
        <v>7</v>
      </c>
    </row>
    <row r="5" s="42" customFormat="1" ht="26.25" customHeight="1"/>
    <row r="6" spans="1:4" s="42" customFormat="1" ht="26.25" customHeight="1">
      <c r="A6" s="44" t="s">
        <v>40</v>
      </c>
      <c r="B6" s="52" t="s">
        <v>48</v>
      </c>
      <c r="C6" s="50"/>
      <c r="D6" s="42" t="s">
        <v>1</v>
      </c>
    </row>
    <row r="7" spans="1:4" s="42" customFormat="1" ht="26.25" customHeight="1">
      <c r="A7" s="44" t="s">
        <v>37</v>
      </c>
      <c r="B7" s="52" t="s">
        <v>49</v>
      </c>
      <c r="C7" s="50"/>
      <c r="D7" s="42" t="s">
        <v>1</v>
      </c>
    </row>
    <row r="8" s="39" customFormat="1" ht="26.25" customHeight="1"/>
    <row r="9" spans="1:4" s="40" customFormat="1" ht="26.25" customHeight="1">
      <c r="A9" s="44" t="s">
        <v>9</v>
      </c>
      <c r="B9" s="52"/>
      <c r="C9" s="50"/>
      <c r="D9" s="45" t="s">
        <v>10</v>
      </c>
    </row>
    <row r="10" spans="1:3" s="40" customFormat="1" ht="26.25" customHeight="1">
      <c r="A10" s="44" t="s">
        <v>41</v>
      </c>
      <c r="B10" s="52"/>
      <c r="C10" s="50"/>
    </row>
    <row r="11" spans="1:3" s="47" customFormat="1" ht="26.25" customHeight="1">
      <c r="A11" s="46" t="s">
        <v>42</v>
      </c>
      <c r="B11" s="52"/>
      <c r="C11" s="50"/>
    </row>
    <row r="12" spans="1:3" ht="26.25" customHeight="1">
      <c r="A12" s="46" t="s">
        <v>43</v>
      </c>
      <c r="B12" s="49">
        <v>43291</v>
      </c>
      <c r="C12" s="50"/>
    </row>
  </sheetData>
  <sheetProtection/>
  <mergeCells count="7">
    <mergeCell ref="B12:C12"/>
    <mergeCell ref="A1:D1"/>
    <mergeCell ref="B9:C9"/>
    <mergeCell ref="B10:C10"/>
    <mergeCell ref="B11:C11"/>
    <mergeCell ref="B6:C6"/>
    <mergeCell ref="B7:C7"/>
  </mergeCells>
  <dataValidations count="1">
    <dataValidation type="list" allowBlank="1" showInputMessage="1" showErrorMessage="1" sqref="B4">
      <formula1>"夏季総合,新人競技"</formula1>
    </dataValidation>
  </dataValidations>
  <printOptions horizontalCentered="1"/>
  <pageMargins left="0.5511811023622047" right="0.5511811023622047" top="0.4724409448818898" bottom="0.4724409448818898" header="0.5118110236220472" footer="0.5118110236220472"/>
  <pageSetup horizontalDpi="300" verticalDpi="3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90"/>
  <sheetViews>
    <sheetView view="pageBreakPreview" zoomScaleSheetLayoutView="100" zoomScalePageLayoutView="0" workbookViewId="0" topLeftCell="A1">
      <selection activeCell="S53" sqref="S53"/>
    </sheetView>
  </sheetViews>
  <sheetFormatPr defaultColWidth="9.00390625" defaultRowHeight="13.5"/>
  <cols>
    <col min="1" max="17" width="6.75390625" style="0" customWidth="1"/>
  </cols>
  <sheetData>
    <row r="1" spans="1:19" s="3" customFormat="1" ht="23.25" customHeight="1">
      <c r="A1" s="66" t="str">
        <f>'基本設定'!$A$2&amp;'基本設定'!$B$2&amp;'基本設定'!$C$2&amp;"　　"&amp;'基本設定'!$A$3&amp;'基本設定'!$B$3&amp;'基本設定'!$C$3&amp;"　　"&amp;'基本設定'!$B$4&amp;'基本設定'!$C$4</f>
        <v>平成30年度　　第56回　　夏季総合競技大会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"/>
      <c r="R1" s="2"/>
      <c r="S1" s="2"/>
    </row>
    <row r="2" spans="1:16" s="3" customFormat="1" ht="7.5" customHeight="1">
      <c r="A2" s="36"/>
      <c r="B2" s="36"/>
      <c r="C2" s="36"/>
      <c r="D2" s="36"/>
      <c r="E2" s="36"/>
      <c r="F2" s="36"/>
      <c r="G2" s="36"/>
      <c r="H2" s="37"/>
      <c r="I2" s="37"/>
      <c r="J2" s="8"/>
      <c r="K2" s="8"/>
      <c r="L2" s="8"/>
      <c r="M2" s="8"/>
      <c r="N2" s="8"/>
      <c r="O2" s="8"/>
      <c r="P2" s="8"/>
    </row>
    <row r="3" spans="1:19" s="3" customFormat="1" ht="23.25" customHeight="1">
      <c r="A3" s="67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"/>
      <c r="R3" s="5"/>
      <c r="S3" s="5"/>
    </row>
    <row r="4" spans="1:19" s="3" customFormat="1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27" customHeight="1">
      <c r="A5" s="74" t="str">
        <f>'基本設定'!$B$9&amp;"中学校"</f>
        <v>中学校</v>
      </c>
      <c r="B5" s="75"/>
      <c r="C5" s="75"/>
      <c r="D5" s="75"/>
      <c r="E5" s="75"/>
      <c r="F5" s="76"/>
      <c r="G5" s="68" t="s">
        <v>12</v>
      </c>
      <c r="H5" s="68"/>
      <c r="I5" s="69" t="s">
        <v>11</v>
      </c>
      <c r="J5" s="69"/>
      <c r="K5" s="53"/>
      <c r="L5" s="53"/>
      <c r="M5" s="53"/>
      <c r="N5" s="53"/>
      <c r="O5" s="53" t="s">
        <v>46</v>
      </c>
      <c r="P5" s="53"/>
      <c r="Q5" s="5"/>
      <c r="R5" s="5"/>
      <c r="S5" s="5"/>
    </row>
    <row r="6" spans="1:16" s="3" customFormat="1" ht="23.25" customHeight="1">
      <c r="A6" s="12"/>
      <c r="B6" s="12"/>
      <c r="C6" s="12"/>
      <c r="D6" s="12"/>
      <c r="E6" s="12"/>
      <c r="F6" s="12"/>
      <c r="G6" s="12"/>
      <c r="H6" s="13"/>
      <c r="I6" s="13"/>
      <c r="J6" s="13"/>
      <c r="K6" s="13"/>
      <c r="L6" s="13"/>
      <c r="M6" s="13"/>
      <c r="N6" s="5"/>
      <c r="O6" s="5"/>
      <c r="P6" s="5"/>
    </row>
    <row r="7" spans="1:16" s="8" customFormat="1" ht="23.25" customHeight="1">
      <c r="A7" s="62" t="s">
        <v>13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8" customFormat="1" ht="27" customHeight="1">
      <c r="A8" s="70" t="s">
        <v>47</v>
      </c>
      <c r="B8" s="70"/>
      <c r="C8" s="70"/>
      <c r="D8" s="70"/>
      <c r="E8" s="70"/>
      <c r="F8" s="70"/>
      <c r="G8" s="70"/>
      <c r="H8" s="70"/>
      <c r="I8" s="54" t="s">
        <v>14</v>
      </c>
      <c r="J8" s="54"/>
      <c r="K8" s="71"/>
      <c r="L8" s="72"/>
      <c r="M8" s="72"/>
      <c r="N8" s="72"/>
      <c r="O8" s="72"/>
      <c r="P8" s="73"/>
    </row>
    <row r="9" spans="1:16" s="8" customFormat="1" ht="27" customHeight="1">
      <c r="A9" s="30" t="s">
        <v>15</v>
      </c>
      <c r="B9" s="54" t="s">
        <v>2</v>
      </c>
      <c r="C9" s="54"/>
      <c r="D9" s="54"/>
      <c r="E9" s="54" t="s">
        <v>17</v>
      </c>
      <c r="F9" s="54"/>
      <c r="G9" s="54"/>
      <c r="H9" s="30" t="s">
        <v>16</v>
      </c>
      <c r="I9" s="30" t="s">
        <v>15</v>
      </c>
      <c r="J9" s="54" t="s">
        <v>2</v>
      </c>
      <c r="K9" s="54"/>
      <c r="L9" s="54"/>
      <c r="M9" s="54" t="s">
        <v>17</v>
      </c>
      <c r="N9" s="54"/>
      <c r="O9" s="54"/>
      <c r="P9" s="30" t="s">
        <v>16</v>
      </c>
    </row>
    <row r="10" spans="1:16" s="8" customFormat="1" ht="27" customHeight="1">
      <c r="A10" s="31" t="s">
        <v>18</v>
      </c>
      <c r="B10" s="58"/>
      <c r="C10" s="58"/>
      <c r="D10" s="58"/>
      <c r="E10" s="58"/>
      <c r="F10" s="58"/>
      <c r="G10" s="58"/>
      <c r="H10" s="38"/>
      <c r="I10" s="31" t="s">
        <v>23</v>
      </c>
      <c r="J10" s="58"/>
      <c r="K10" s="58"/>
      <c r="L10" s="58"/>
      <c r="M10" s="58"/>
      <c r="N10" s="58"/>
      <c r="O10" s="58"/>
      <c r="P10" s="38"/>
    </row>
    <row r="11" spans="1:16" s="8" customFormat="1" ht="27" customHeight="1">
      <c r="A11" s="31" t="s">
        <v>19</v>
      </c>
      <c r="B11" s="58"/>
      <c r="C11" s="58"/>
      <c r="D11" s="58"/>
      <c r="E11" s="58"/>
      <c r="F11" s="58"/>
      <c r="G11" s="58"/>
      <c r="H11" s="38"/>
      <c r="I11" s="31" t="s">
        <v>24</v>
      </c>
      <c r="J11" s="58"/>
      <c r="K11" s="58"/>
      <c r="L11" s="58"/>
      <c r="M11" s="58"/>
      <c r="N11" s="58"/>
      <c r="O11" s="58"/>
      <c r="P11" s="38"/>
    </row>
    <row r="12" spans="1:16" s="8" customFormat="1" ht="27" customHeight="1">
      <c r="A12" s="31" t="s">
        <v>20</v>
      </c>
      <c r="B12" s="58"/>
      <c r="C12" s="58"/>
      <c r="D12" s="58"/>
      <c r="E12" s="58"/>
      <c r="F12" s="58"/>
      <c r="G12" s="58"/>
      <c r="H12" s="38"/>
      <c r="I12" s="31" t="s">
        <v>25</v>
      </c>
      <c r="J12" s="58"/>
      <c r="K12" s="58"/>
      <c r="L12" s="58"/>
      <c r="M12" s="58"/>
      <c r="N12" s="58"/>
      <c r="O12" s="58"/>
      <c r="P12" s="38"/>
    </row>
    <row r="13" spans="1:16" s="9" customFormat="1" ht="27" customHeight="1">
      <c r="A13" s="31" t="s">
        <v>21</v>
      </c>
      <c r="B13" s="58"/>
      <c r="C13" s="58"/>
      <c r="D13" s="58"/>
      <c r="E13" s="58"/>
      <c r="F13" s="58"/>
      <c r="G13" s="58"/>
      <c r="H13" s="38"/>
      <c r="I13" s="31" t="s">
        <v>26</v>
      </c>
      <c r="J13" s="58"/>
      <c r="K13" s="58"/>
      <c r="L13" s="58"/>
      <c r="M13" s="58"/>
      <c r="N13" s="58"/>
      <c r="O13" s="58"/>
      <c r="P13" s="38"/>
    </row>
    <row r="14" spans="1:16" s="9" customFormat="1" ht="27" customHeight="1">
      <c r="A14" s="31" t="s">
        <v>22</v>
      </c>
      <c r="B14" s="58"/>
      <c r="C14" s="58"/>
      <c r="D14" s="58"/>
      <c r="E14" s="58"/>
      <c r="F14" s="58"/>
      <c r="G14" s="58"/>
      <c r="H14" s="38"/>
      <c r="I14" s="31" t="s">
        <v>27</v>
      </c>
      <c r="J14" s="58"/>
      <c r="K14" s="58"/>
      <c r="L14" s="58"/>
      <c r="M14" s="58"/>
      <c r="N14" s="58"/>
      <c r="O14" s="58"/>
      <c r="P14" s="38"/>
    </row>
    <row r="15" spans="1:16" s="9" customFormat="1" ht="22.5" customHeight="1">
      <c r="A15" s="16"/>
      <c r="B15" s="14"/>
      <c r="C15" s="14"/>
      <c r="D15" s="14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9" customFormat="1" ht="23.25" customHeight="1">
      <c r="A16" s="62" t="s">
        <v>35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9" customFormat="1" ht="27" customHeight="1">
      <c r="A17" s="63" t="s">
        <v>47</v>
      </c>
      <c r="B17" s="64"/>
      <c r="C17" s="64"/>
      <c r="D17" s="65"/>
      <c r="E17" s="54" t="s">
        <v>14</v>
      </c>
      <c r="F17" s="54"/>
      <c r="G17" s="55"/>
      <c r="H17" s="56"/>
      <c r="I17" s="56"/>
      <c r="J17" s="56"/>
      <c r="K17" s="57"/>
      <c r="L17" s="33"/>
      <c r="M17" s="33"/>
      <c r="N17" s="33"/>
      <c r="O17" s="33"/>
      <c r="P17" s="33"/>
    </row>
    <row r="18" spans="1:16" s="9" customFormat="1" ht="23.25" customHeight="1">
      <c r="A18" s="77" t="s">
        <v>45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s="9" customFormat="1" ht="6" customHeight="1">
      <c r="A19" s="16"/>
      <c r="B19" s="14"/>
      <c r="C19" s="14"/>
      <c r="D19" s="14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s="9" customFormat="1" ht="23.25" customHeight="1">
      <c r="A20" s="78" t="s">
        <v>28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9" customFormat="1" ht="27" customHeight="1">
      <c r="A21" s="30" t="s">
        <v>15</v>
      </c>
      <c r="B21" s="54" t="s">
        <v>2</v>
      </c>
      <c r="C21" s="54"/>
      <c r="D21" s="54"/>
      <c r="E21" s="54" t="s">
        <v>17</v>
      </c>
      <c r="F21" s="54"/>
      <c r="G21" s="54"/>
      <c r="H21" s="30" t="s">
        <v>16</v>
      </c>
      <c r="I21" s="54" t="s">
        <v>2</v>
      </c>
      <c r="J21" s="54"/>
      <c r="K21" s="54"/>
      <c r="L21" s="54" t="s">
        <v>17</v>
      </c>
      <c r="M21" s="54"/>
      <c r="N21" s="54"/>
      <c r="O21" s="30" t="s">
        <v>16</v>
      </c>
      <c r="P21" s="32" t="s">
        <v>29</v>
      </c>
    </row>
    <row r="22" spans="1:16" s="8" customFormat="1" ht="27" customHeight="1">
      <c r="A22" s="31" t="s">
        <v>18</v>
      </c>
      <c r="B22" s="79"/>
      <c r="C22" s="79"/>
      <c r="D22" s="79"/>
      <c r="E22" s="58"/>
      <c r="F22" s="58"/>
      <c r="G22" s="58"/>
      <c r="H22" s="38"/>
      <c r="I22" s="58"/>
      <c r="J22" s="58"/>
      <c r="K22" s="58"/>
      <c r="L22" s="58"/>
      <c r="M22" s="58"/>
      <c r="N22" s="58"/>
      <c r="O22" s="38"/>
      <c r="P22" s="38"/>
    </row>
    <row r="23" spans="1:16" s="8" customFormat="1" ht="27" customHeight="1">
      <c r="A23" s="31" t="s">
        <v>19</v>
      </c>
      <c r="B23" s="58"/>
      <c r="C23" s="58"/>
      <c r="D23" s="58"/>
      <c r="E23" s="58"/>
      <c r="F23" s="58"/>
      <c r="G23" s="58"/>
      <c r="H23" s="38"/>
      <c r="I23" s="58"/>
      <c r="J23" s="58"/>
      <c r="K23" s="58"/>
      <c r="L23" s="58"/>
      <c r="M23" s="58"/>
      <c r="N23" s="58"/>
      <c r="O23" s="38"/>
      <c r="P23" s="38"/>
    </row>
    <row r="24" spans="1:16" s="8" customFormat="1" ht="27" customHeight="1">
      <c r="A24" s="31" t="s">
        <v>20</v>
      </c>
      <c r="B24" s="58"/>
      <c r="C24" s="58"/>
      <c r="D24" s="58"/>
      <c r="E24" s="58"/>
      <c r="F24" s="58"/>
      <c r="G24" s="58"/>
      <c r="H24" s="38"/>
      <c r="I24" s="58"/>
      <c r="J24" s="58"/>
      <c r="K24" s="58"/>
      <c r="L24" s="58"/>
      <c r="M24" s="58"/>
      <c r="N24" s="58"/>
      <c r="O24" s="38"/>
      <c r="P24" s="38"/>
    </row>
    <row r="25" spans="1:16" s="9" customFormat="1" ht="27" customHeight="1">
      <c r="A25" s="31" t="s">
        <v>21</v>
      </c>
      <c r="B25" s="58"/>
      <c r="C25" s="58"/>
      <c r="D25" s="58"/>
      <c r="E25" s="58"/>
      <c r="F25" s="58"/>
      <c r="G25" s="58"/>
      <c r="H25" s="38"/>
      <c r="I25" s="58"/>
      <c r="J25" s="58"/>
      <c r="K25" s="58"/>
      <c r="L25" s="58"/>
      <c r="M25" s="58"/>
      <c r="N25" s="58"/>
      <c r="O25" s="38"/>
      <c r="P25" s="38"/>
    </row>
    <row r="26" spans="1:16" s="9" customFormat="1" ht="27" customHeight="1">
      <c r="A26" s="31" t="s">
        <v>22</v>
      </c>
      <c r="B26" s="58"/>
      <c r="C26" s="58"/>
      <c r="D26" s="58"/>
      <c r="E26" s="58"/>
      <c r="F26" s="58"/>
      <c r="G26" s="58"/>
      <c r="H26" s="38"/>
      <c r="I26" s="58"/>
      <c r="J26" s="58"/>
      <c r="K26" s="58"/>
      <c r="L26" s="58"/>
      <c r="M26" s="58"/>
      <c r="N26" s="58"/>
      <c r="O26" s="38"/>
      <c r="P26" s="38"/>
    </row>
    <row r="27" spans="1:16" s="9" customFormat="1" ht="6" customHeight="1">
      <c r="A27" s="16"/>
      <c r="B27" s="14"/>
      <c r="C27" s="14"/>
      <c r="D27" s="14"/>
      <c r="E27" s="14"/>
      <c r="F27" s="14"/>
      <c r="G27" s="15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9" customFormat="1" ht="23.25" customHeight="1">
      <c r="A28" s="78" t="s">
        <v>30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s="9" customFormat="1" ht="27" customHeight="1">
      <c r="A29" s="30" t="s">
        <v>15</v>
      </c>
      <c r="B29" s="80" t="s">
        <v>2</v>
      </c>
      <c r="C29" s="81"/>
      <c r="D29" s="81"/>
      <c r="E29" s="81"/>
      <c r="F29" s="81"/>
      <c r="G29" s="82"/>
      <c r="H29" s="80" t="s">
        <v>31</v>
      </c>
      <c r="I29" s="81"/>
      <c r="J29" s="81"/>
      <c r="K29" s="81"/>
      <c r="L29" s="81"/>
      <c r="M29" s="81"/>
      <c r="N29" s="82"/>
      <c r="O29" s="30" t="s">
        <v>16</v>
      </c>
      <c r="P29" s="32" t="s">
        <v>29</v>
      </c>
    </row>
    <row r="30" spans="1:16" s="9" customFormat="1" ht="27" customHeight="1">
      <c r="A30" s="31" t="s">
        <v>18</v>
      </c>
      <c r="B30" s="55"/>
      <c r="C30" s="56"/>
      <c r="D30" s="56"/>
      <c r="E30" s="56"/>
      <c r="F30" s="56"/>
      <c r="G30" s="57"/>
      <c r="H30" s="55"/>
      <c r="I30" s="56"/>
      <c r="J30" s="56"/>
      <c r="K30" s="56"/>
      <c r="L30" s="56"/>
      <c r="M30" s="56"/>
      <c r="N30" s="57"/>
      <c r="O30" s="38"/>
      <c r="P30" s="38"/>
    </row>
    <row r="31" spans="1:16" s="9" customFormat="1" ht="27" customHeight="1">
      <c r="A31" s="31" t="s">
        <v>19</v>
      </c>
      <c r="B31" s="55"/>
      <c r="C31" s="56"/>
      <c r="D31" s="56"/>
      <c r="E31" s="56"/>
      <c r="F31" s="56"/>
      <c r="G31" s="57"/>
      <c r="H31" s="55"/>
      <c r="I31" s="56"/>
      <c r="J31" s="56"/>
      <c r="K31" s="56"/>
      <c r="L31" s="56"/>
      <c r="M31" s="56"/>
      <c r="N31" s="57"/>
      <c r="O31" s="38"/>
      <c r="P31" s="38"/>
    </row>
    <row r="32" spans="1:16" s="9" customFormat="1" ht="27" customHeight="1">
      <c r="A32" s="31" t="s">
        <v>20</v>
      </c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6"/>
      <c r="N32" s="57"/>
      <c r="O32" s="38"/>
      <c r="P32" s="38"/>
    </row>
    <row r="33" spans="1:16" s="9" customFormat="1" ht="27" customHeight="1">
      <c r="A33" s="31" t="s">
        <v>38</v>
      </c>
      <c r="B33" s="55"/>
      <c r="C33" s="56"/>
      <c r="D33" s="56"/>
      <c r="E33" s="56"/>
      <c r="F33" s="56"/>
      <c r="G33" s="57"/>
      <c r="H33" s="55"/>
      <c r="I33" s="56"/>
      <c r="J33" s="56"/>
      <c r="K33" s="56"/>
      <c r="L33" s="56"/>
      <c r="M33" s="56"/>
      <c r="N33" s="57"/>
      <c r="O33" s="38"/>
      <c r="P33" s="38"/>
    </row>
    <row r="34" spans="1:16" s="9" customFormat="1" ht="27" customHeight="1">
      <c r="A34" s="31" t="s">
        <v>39</v>
      </c>
      <c r="B34" s="55"/>
      <c r="C34" s="56"/>
      <c r="D34" s="56"/>
      <c r="E34" s="56"/>
      <c r="F34" s="56"/>
      <c r="G34" s="57"/>
      <c r="H34" s="55"/>
      <c r="I34" s="56"/>
      <c r="J34" s="56"/>
      <c r="K34" s="56"/>
      <c r="L34" s="56"/>
      <c r="M34" s="56"/>
      <c r="N34" s="57"/>
      <c r="O34" s="38"/>
      <c r="P34" s="38"/>
    </row>
    <row r="35" spans="1:16" s="9" customFormat="1" ht="9" customHeight="1">
      <c r="A35" s="16"/>
      <c r="B35" s="14"/>
      <c r="C35" s="14"/>
      <c r="D35" s="14"/>
      <c r="E35" s="14"/>
      <c r="F35" s="14"/>
      <c r="G35" s="15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9" customFormat="1" ht="23.25" customHeight="1">
      <c r="A36" s="83" t="s">
        <v>32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s="9" customFormat="1" ht="23.25" customHeight="1">
      <c r="A37" s="83" t="s">
        <v>33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 s="9" customFormat="1" ht="9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23.25" customHeight="1">
      <c r="A39" s="84">
        <f>'基本設定'!$B$12</f>
        <v>43291</v>
      </c>
      <c r="B39" s="84"/>
      <c r="C39" s="84"/>
      <c r="D39" s="84"/>
      <c r="E39" s="35"/>
      <c r="F39" s="35"/>
      <c r="G39" s="35"/>
      <c r="H39" s="27"/>
      <c r="I39" s="27"/>
      <c r="J39" s="27"/>
      <c r="K39" s="27"/>
      <c r="L39" s="27"/>
      <c r="M39" s="19"/>
      <c r="N39" s="19"/>
      <c r="O39" s="28"/>
      <c r="P39" s="28"/>
    </row>
    <row r="40" spans="1:16" ht="9" customHeight="1">
      <c r="A40" s="26"/>
      <c r="B40" s="26"/>
      <c r="C40" s="26"/>
      <c r="D40" s="26"/>
      <c r="E40" s="35"/>
      <c r="F40" s="35"/>
      <c r="G40" s="35"/>
      <c r="H40" s="27"/>
      <c r="I40" s="27"/>
      <c r="J40" s="27"/>
      <c r="K40" s="27"/>
      <c r="L40" s="27"/>
      <c r="M40" s="19"/>
      <c r="N40" s="19"/>
      <c r="O40" s="28"/>
      <c r="P40" s="28"/>
    </row>
    <row r="41" spans="1:16" ht="23.25" customHeight="1">
      <c r="A41" s="85" t="str">
        <f>'基本設定'!$A$6</f>
        <v>福井県中学校体育連盟会長</v>
      </c>
      <c r="B41" s="85"/>
      <c r="C41" s="85"/>
      <c r="D41" s="85"/>
      <c r="E41" s="85"/>
      <c r="F41" s="85"/>
      <c r="G41" s="85"/>
      <c r="H41" s="6"/>
      <c r="I41" s="6"/>
      <c r="J41" s="6"/>
      <c r="K41" s="6"/>
      <c r="L41" s="6"/>
      <c r="M41" s="6"/>
      <c r="N41" s="6"/>
      <c r="O41" s="7"/>
      <c r="P41" s="7"/>
    </row>
    <row r="42" spans="1:16" ht="23.25" customHeight="1">
      <c r="A42" s="11"/>
      <c r="C42" s="59" t="str">
        <f>'基本設定'!$B$6&amp;"　様"</f>
        <v>小倉　浩一郎　様</v>
      </c>
      <c r="D42" s="59"/>
      <c r="E42" s="59"/>
      <c r="F42" s="59"/>
      <c r="G42" s="59"/>
      <c r="H42" s="59"/>
      <c r="I42" s="11"/>
      <c r="J42" s="11"/>
      <c r="K42" s="11"/>
      <c r="L42" s="11"/>
      <c r="M42" s="1"/>
      <c r="N42" s="1"/>
      <c r="O42" s="7"/>
      <c r="P42" s="7"/>
    </row>
    <row r="43" spans="1:16" ht="23.25" customHeight="1">
      <c r="A43" s="11"/>
      <c r="B43" s="10"/>
      <c r="C43" s="10"/>
      <c r="D43" s="10"/>
      <c r="E43" s="11"/>
      <c r="F43" s="11"/>
      <c r="H43" s="11"/>
      <c r="I43" s="61" t="str">
        <f>'基本設定'!$B$9&amp;"中学校長"</f>
        <v>中学校長</v>
      </c>
      <c r="J43" s="61"/>
      <c r="K43" s="61"/>
      <c r="L43" s="61"/>
      <c r="M43" s="61"/>
      <c r="N43" s="61"/>
      <c r="O43" s="7"/>
      <c r="P43" s="7"/>
    </row>
    <row r="44" spans="1:17" ht="23.25" customHeight="1">
      <c r="A44" s="20"/>
      <c r="B44" s="20"/>
      <c r="C44" s="20"/>
      <c r="D44" s="20"/>
      <c r="E44" s="20"/>
      <c r="F44" s="21"/>
      <c r="G44" s="21"/>
      <c r="H44" s="11"/>
      <c r="I44" s="11"/>
      <c r="J44" s="11"/>
      <c r="K44" s="60" t="str">
        <f>'基本設定'!$B$10&amp;"　　　印"</f>
        <v>　　　印</v>
      </c>
      <c r="L44" s="60"/>
      <c r="M44" s="60"/>
      <c r="N44" s="60"/>
      <c r="O44" s="60"/>
      <c r="P44" s="60"/>
      <c r="Q44" t="s">
        <v>0</v>
      </c>
    </row>
    <row r="45" spans="1:16" ht="23.25" customHeight="1">
      <c r="A45" s="22"/>
      <c r="B45" s="22"/>
      <c r="C45" s="25"/>
      <c r="D45" s="23"/>
      <c r="E45" s="7"/>
      <c r="F45" s="23"/>
      <c r="G45" s="24"/>
      <c r="I45" s="86" t="s">
        <v>34</v>
      </c>
      <c r="J45" s="86"/>
      <c r="K45" s="86"/>
      <c r="L45" s="61">
        <f>'基本設定'!$B$11</f>
        <v>0</v>
      </c>
      <c r="M45" s="61"/>
      <c r="N45" s="61"/>
      <c r="O45" s="61"/>
      <c r="P45" s="7"/>
    </row>
    <row r="46" spans="1:19" s="3" customFormat="1" ht="23.25" customHeight="1">
      <c r="A46" s="66" t="str">
        <f>'基本設定'!$A$2&amp;'基本設定'!$B$2&amp;'基本設定'!$C$2&amp;"　　"&amp;'基本設定'!$A$3&amp;'基本設定'!$B$3&amp;'基本設定'!$C$3&amp;"　　"&amp;'基本設定'!$B$4&amp;'基本設定'!$C$4</f>
        <v>平成30年度　　第56回　　夏季総合競技大会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2"/>
      <c r="R46" s="2"/>
      <c r="S46" s="2"/>
    </row>
    <row r="47" spans="1:16" s="3" customFormat="1" ht="7.5" customHeight="1">
      <c r="A47" s="36"/>
      <c r="B47" s="36"/>
      <c r="C47" s="36"/>
      <c r="D47" s="36"/>
      <c r="E47" s="36"/>
      <c r="F47" s="36"/>
      <c r="G47" s="36"/>
      <c r="H47" s="37"/>
      <c r="I47" s="37"/>
      <c r="J47" s="8"/>
      <c r="K47" s="8"/>
      <c r="L47" s="8"/>
      <c r="M47" s="8"/>
      <c r="N47" s="8"/>
      <c r="O47" s="8"/>
      <c r="P47" s="8"/>
    </row>
    <row r="48" spans="1:19" s="3" customFormat="1" ht="23.25" customHeight="1">
      <c r="A48" s="67" t="s">
        <v>36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5"/>
      <c r="R48" s="5"/>
      <c r="S48" s="5"/>
    </row>
    <row r="49" spans="1:19" s="3" customFormat="1" ht="23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5"/>
      <c r="R49" s="5"/>
      <c r="S49" s="5"/>
    </row>
    <row r="50" spans="1:19" s="3" customFormat="1" ht="27" customHeight="1">
      <c r="A50" s="74" t="str">
        <f>'基本設定'!$B$9&amp;"中学校"</f>
        <v>中学校</v>
      </c>
      <c r="B50" s="75"/>
      <c r="C50" s="75"/>
      <c r="D50" s="75"/>
      <c r="E50" s="75"/>
      <c r="F50" s="76"/>
      <c r="G50" s="69" t="str">
        <f>G5</f>
        <v>男子</v>
      </c>
      <c r="H50" s="69"/>
      <c r="I50" s="69" t="s">
        <v>11</v>
      </c>
      <c r="J50" s="69"/>
      <c r="K50" s="53">
        <f>K5</f>
        <v>0</v>
      </c>
      <c r="L50" s="53"/>
      <c r="M50" s="53"/>
      <c r="N50" s="53"/>
      <c r="O50" s="53" t="str">
        <f>O5</f>
        <v>（部活動指導員）</v>
      </c>
      <c r="P50" s="53"/>
      <c r="Q50" s="5"/>
      <c r="R50" s="5"/>
      <c r="S50" s="5"/>
    </row>
    <row r="51" spans="1:16" s="3" customFormat="1" ht="23.25" customHeight="1">
      <c r="A51" s="12"/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5"/>
      <c r="O51" s="5"/>
      <c r="P51" s="5"/>
    </row>
    <row r="52" spans="1:16" s="8" customFormat="1" ht="23.25" customHeight="1">
      <c r="A52" s="62" t="s">
        <v>13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1:16" s="8" customFormat="1" ht="27" customHeight="1">
      <c r="A53" s="88" t="str">
        <f>A8</f>
        <v>部活動指導員</v>
      </c>
      <c r="B53" s="88"/>
      <c r="C53" s="88"/>
      <c r="D53" s="88"/>
      <c r="E53" s="88"/>
      <c r="F53" s="88"/>
      <c r="G53" s="88"/>
      <c r="H53" s="88"/>
      <c r="I53" s="54" t="s">
        <v>14</v>
      </c>
      <c r="J53" s="54"/>
      <c r="K53" s="89">
        <f>IF(K8="","",K8)</f>
      </c>
      <c r="L53" s="90"/>
      <c r="M53" s="90"/>
      <c r="N53" s="90"/>
      <c r="O53" s="90"/>
      <c r="P53" s="91"/>
    </row>
    <row r="54" spans="1:16" s="8" customFormat="1" ht="27" customHeight="1">
      <c r="A54" s="30" t="s">
        <v>15</v>
      </c>
      <c r="B54" s="54" t="s">
        <v>2</v>
      </c>
      <c r="C54" s="54"/>
      <c r="D54" s="54"/>
      <c r="E54" s="54" t="s">
        <v>17</v>
      </c>
      <c r="F54" s="54"/>
      <c r="G54" s="54"/>
      <c r="H54" s="30" t="s">
        <v>16</v>
      </c>
      <c r="I54" s="30" t="s">
        <v>15</v>
      </c>
      <c r="J54" s="54" t="s">
        <v>2</v>
      </c>
      <c r="K54" s="54"/>
      <c r="L54" s="54"/>
      <c r="M54" s="54" t="s">
        <v>17</v>
      </c>
      <c r="N54" s="54"/>
      <c r="O54" s="54"/>
      <c r="P54" s="30" t="s">
        <v>16</v>
      </c>
    </row>
    <row r="55" spans="1:16" s="8" customFormat="1" ht="27" customHeight="1">
      <c r="A55" s="31" t="s">
        <v>18</v>
      </c>
      <c r="B55" s="87">
        <f>IF(B10="","",B10)</f>
      </c>
      <c r="C55" s="87"/>
      <c r="D55" s="87"/>
      <c r="E55" s="87">
        <f>IF(E10="","",E10)</f>
      </c>
      <c r="F55" s="87"/>
      <c r="G55" s="87"/>
      <c r="H55" s="34">
        <f>IF(H10="","",H10)</f>
      </c>
      <c r="I55" s="31" t="s">
        <v>23</v>
      </c>
      <c r="J55" s="87">
        <f>IF(J10="","",J10)</f>
      </c>
      <c r="K55" s="87"/>
      <c r="L55" s="87"/>
      <c r="M55" s="87">
        <f>IF(M10="","",M10)</f>
      </c>
      <c r="N55" s="87"/>
      <c r="O55" s="87"/>
      <c r="P55" s="34">
        <f>IF(P10="","",P10)</f>
      </c>
    </row>
    <row r="56" spans="1:16" s="8" customFormat="1" ht="27" customHeight="1">
      <c r="A56" s="31" t="s">
        <v>19</v>
      </c>
      <c r="B56" s="87">
        <f>IF(B11="","",B11)</f>
      </c>
      <c r="C56" s="87"/>
      <c r="D56" s="87"/>
      <c r="E56" s="87">
        <f>IF(E11="","",E11)</f>
      </c>
      <c r="F56" s="87"/>
      <c r="G56" s="87"/>
      <c r="H56" s="34">
        <f>IF(H11="","",H11)</f>
      </c>
      <c r="I56" s="31" t="s">
        <v>24</v>
      </c>
      <c r="J56" s="87">
        <f>IF(J11="","",J11)</f>
      </c>
      <c r="K56" s="87"/>
      <c r="L56" s="87"/>
      <c r="M56" s="87">
        <f>IF(M11="","",M11)</f>
      </c>
      <c r="N56" s="87"/>
      <c r="O56" s="87"/>
      <c r="P56" s="34">
        <f>IF(P11="","",P11)</f>
      </c>
    </row>
    <row r="57" spans="1:16" s="8" customFormat="1" ht="27" customHeight="1">
      <c r="A57" s="31" t="s">
        <v>20</v>
      </c>
      <c r="B57" s="87">
        <f>IF(B12="","",B12)</f>
      </c>
      <c r="C57" s="87"/>
      <c r="D57" s="87"/>
      <c r="E57" s="87">
        <f>IF(E12="","",E12)</f>
      </c>
      <c r="F57" s="87"/>
      <c r="G57" s="87"/>
      <c r="H57" s="34">
        <f>IF(H12="","",H12)</f>
      </c>
      <c r="I57" s="31" t="s">
        <v>25</v>
      </c>
      <c r="J57" s="87">
        <f>IF(J12="","",J12)</f>
      </c>
      <c r="K57" s="87"/>
      <c r="L57" s="87"/>
      <c r="M57" s="87">
        <f>IF(M12="","",M12)</f>
      </c>
      <c r="N57" s="87"/>
      <c r="O57" s="87"/>
      <c r="P57" s="34">
        <f>IF(P12="","",P12)</f>
      </c>
    </row>
    <row r="58" spans="1:16" s="9" customFormat="1" ht="27" customHeight="1">
      <c r="A58" s="31" t="s">
        <v>21</v>
      </c>
      <c r="B58" s="87">
        <f>IF(B13="","",B13)</f>
      </c>
      <c r="C58" s="87"/>
      <c r="D58" s="87"/>
      <c r="E58" s="87">
        <f>IF(E13="","",E13)</f>
      </c>
      <c r="F58" s="87"/>
      <c r="G58" s="87"/>
      <c r="H58" s="34">
        <f>IF(H13="","",H13)</f>
      </c>
      <c r="I58" s="31" t="s">
        <v>26</v>
      </c>
      <c r="J58" s="87">
        <f>IF(J13="","",J13)</f>
      </c>
      <c r="K58" s="87"/>
      <c r="L58" s="87"/>
      <c r="M58" s="87">
        <f>IF(M13="","",M13)</f>
      </c>
      <c r="N58" s="87"/>
      <c r="O58" s="87"/>
      <c r="P58" s="34">
        <f>IF(P13="","",P13)</f>
      </c>
    </row>
    <row r="59" spans="1:16" s="9" customFormat="1" ht="27" customHeight="1">
      <c r="A59" s="31" t="s">
        <v>22</v>
      </c>
      <c r="B59" s="87">
        <f>IF(B14="","",B14)</f>
      </c>
      <c r="C59" s="87"/>
      <c r="D59" s="87"/>
      <c r="E59" s="87">
        <f>IF(E14="","",E14)</f>
      </c>
      <c r="F59" s="87"/>
      <c r="G59" s="87"/>
      <c r="H59" s="34">
        <f>IF(H14="","",H14)</f>
      </c>
      <c r="I59" s="31" t="s">
        <v>27</v>
      </c>
      <c r="J59" s="87">
        <f>IF(J14="","",J14)</f>
      </c>
      <c r="K59" s="87"/>
      <c r="L59" s="87"/>
      <c r="M59" s="87">
        <f>IF(M14="","",M14)</f>
      </c>
      <c r="N59" s="87"/>
      <c r="O59" s="87"/>
      <c r="P59" s="34">
        <f>IF(P14="","",P14)</f>
      </c>
    </row>
    <row r="60" spans="1:16" s="9" customFormat="1" ht="22.5" customHeight="1">
      <c r="A60" s="16"/>
      <c r="B60" s="14"/>
      <c r="C60" s="14"/>
      <c r="D60" s="14"/>
      <c r="E60" s="17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s="9" customFormat="1" ht="23.25" customHeight="1">
      <c r="A61" s="62" t="s">
        <v>35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 s="9" customFormat="1" ht="27" customHeight="1">
      <c r="A62" s="63" t="str">
        <f>A17</f>
        <v>部活動指導員</v>
      </c>
      <c r="B62" s="64"/>
      <c r="C62" s="64"/>
      <c r="D62" s="65"/>
      <c r="E62" s="54" t="s">
        <v>14</v>
      </c>
      <c r="F62" s="54"/>
      <c r="G62" s="55">
        <f>G17</f>
        <v>0</v>
      </c>
      <c r="H62" s="56"/>
      <c r="I62" s="56"/>
      <c r="J62" s="56"/>
      <c r="K62" s="57"/>
      <c r="L62" s="33"/>
      <c r="M62" s="33"/>
      <c r="N62" s="33"/>
      <c r="O62" s="33"/>
      <c r="P62" s="33"/>
    </row>
    <row r="63" spans="1:16" s="9" customFormat="1" ht="23.25" customHeight="1">
      <c r="A63" s="77" t="s">
        <v>45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1:16" s="9" customFormat="1" ht="6" customHeight="1">
      <c r="A64" s="16"/>
      <c r="B64" s="14"/>
      <c r="C64" s="14"/>
      <c r="D64" s="14"/>
      <c r="E64" s="17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9" customFormat="1" ht="23.25" customHeight="1">
      <c r="A65" s="78" t="s">
        <v>28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1:16" s="9" customFormat="1" ht="27" customHeight="1">
      <c r="A66" s="30" t="s">
        <v>15</v>
      </c>
      <c r="B66" s="54" t="s">
        <v>2</v>
      </c>
      <c r="C66" s="54"/>
      <c r="D66" s="54"/>
      <c r="E66" s="54" t="s">
        <v>17</v>
      </c>
      <c r="F66" s="54"/>
      <c r="G66" s="54"/>
      <c r="H66" s="30" t="s">
        <v>16</v>
      </c>
      <c r="I66" s="54" t="s">
        <v>2</v>
      </c>
      <c r="J66" s="54"/>
      <c r="K66" s="54"/>
      <c r="L66" s="54" t="s">
        <v>17</v>
      </c>
      <c r="M66" s="54"/>
      <c r="N66" s="54"/>
      <c r="O66" s="30" t="s">
        <v>16</v>
      </c>
      <c r="P66" s="32" t="s">
        <v>29</v>
      </c>
    </row>
    <row r="67" spans="1:16" s="8" customFormat="1" ht="27" customHeight="1">
      <c r="A67" s="31" t="s">
        <v>18</v>
      </c>
      <c r="B67" s="87">
        <f>IF(B22="","",B22)</f>
      </c>
      <c r="C67" s="87"/>
      <c r="D67" s="87"/>
      <c r="E67" s="87">
        <f>IF(E22="","",E22)</f>
      </c>
      <c r="F67" s="87"/>
      <c r="G67" s="87"/>
      <c r="H67" s="34">
        <f aca="true" t="shared" si="0" ref="H67:I70">IF(H22="","",H22)</f>
      </c>
      <c r="I67" s="87">
        <f t="shared" si="0"/>
      </c>
      <c r="J67" s="87"/>
      <c r="K67" s="87"/>
      <c r="L67" s="87">
        <f>IF(L22="","",L22)</f>
      </c>
      <c r="M67" s="87"/>
      <c r="N67" s="87"/>
      <c r="O67" s="34">
        <f aca="true" t="shared" si="1" ref="O67:P70">IF(O22="","",O22)</f>
      </c>
      <c r="P67" s="34">
        <f t="shared" si="1"/>
      </c>
    </row>
    <row r="68" spans="1:16" s="8" customFormat="1" ht="27" customHeight="1">
      <c r="A68" s="31" t="s">
        <v>19</v>
      </c>
      <c r="B68" s="87">
        <f>IF(B23="","",B23)</f>
      </c>
      <c r="C68" s="87"/>
      <c r="D68" s="87"/>
      <c r="E68" s="87">
        <f>IF(E23="","",E23)</f>
      </c>
      <c r="F68" s="87"/>
      <c r="G68" s="87"/>
      <c r="H68" s="34">
        <f t="shared" si="0"/>
      </c>
      <c r="I68" s="87">
        <f t="shared" si="0"/>
      </c>
      <c r="J68" s="87"/>
      <c r="K68" s="87"/>
      <c r="L68" s="87">
        <f>IF(L23="","",L23)</f>
      </c>
      <c r="M68" s="87"/>
      <c r="N68" s="87"/>
      <c r="O68" s="34">
        <f t="shared" si="1"/>
      </c>
      <c r="P68" s="34">
        <f t="shared" si="1"/>
      </c>
    </row>
    <row r="69" spans="1:16" s="8" customFormat="1" ht="27" customHeight="1">
      <c r="A69" s="31" t="s">
        <v>20</v>
      </c>
      <c r="B69" s="87">
        <f>IF(B24="","",B24)</f>
      </c>
      <c r="C69" s="87"/>
      <c r="D69" s="87"/>
      <c r="E69" s="87">
        <f>IF(E24="","",E24)</f>
      </c>
      <c r="F69" s="87"/>
      <c r="G69" s="87"/>
      <c r="H69" s="34">
        <f t="shared" si="0"/>
      </c>
      <c r="I69" s="87">
        <f t="shared" si="0"/>
      </c>
      <c r="J69" s="87"/>
      <c r="K69" s="87"/>
      <c r="L69" s="87">
        <f>IF(L24="","",L24)</f>
      </c>
      <c r="M69" s="87"/>
      <c r="N69" s="87"/>
      <c r="O69" s="34">
        <f t="shared" si="1"/>
      </c>
      <c r="P69" s="34">
        <f t="shared" si="1"/>
      </c>
    </row>
    <row r="70" spans="1:16" s="9" customFormat="1" ht="27" customHeight="1">
      <c r="A70" s="31" t="s">
        <v>21</v>
      </c>
      <c r="B70" s="87">
        <f>IF(B25="","",B25)</f>
      </c>
      <c r="C70" s="87"/>
      <c r="D70" s="87"/>
      <c r="E70" s="87">
        <f>IF(E25="","",E25)</f>
      </c>
      <c r="F70" s="87"/>
      <c r="G70" s="87"/>
      <c r="H70" s="34">
        <f t="shared" si="0"/>
      </c>
      <c r="I70" s="87">
        <f t="shared" si="0"/>
      </c>
      <c r="J70" s="87"/>
      <c r="K70" s="87"/>
      <c r="L70" s="87">
        <f>IF(L25="","",L25)</f>
      </c>
      <c r="M70" s="87"/>
      <c r="N70" s="87"/>
      <c r="O70" s="34">
        <f t="shared" si="1"/>
      </c>
      <c r="P70" s="34">
        <f t="shared" si="1"/>
      </c>
    </row>
    <row r="71" spans="1:16" s="9" customFormat="1" ht="27" customHeight="1">
      <c r="A71" s="31" t="s">
        <v>22</v>
      </c>
      <c r="B71" s="87">
        <f>IF(B26="","",B26)</f>
      </c>
      <c r="C71" s="87"/>
      <c r="D71" s="87"/>
      <c r="E71" s="87">
        <f>IF(E26="","",E26)</f>
      </c>
      <c r="F71" s="87"/>
      <c r="G71" s="87"/>
      <c r="H71" s="34">
        <f>IF(H26="","",H26)</f>
      </c>
      <c r="I71" s="87">
        <f>IF(I26="","",I26)</f>
      </c>
      <c r="J71" s="87"/>
      <c r="K71" s="87"/>
      <c r="L71" s="87">
        <f>IF(L26="","",L26)</f>
      </c>
      <c r="M71" s="87"/>
      <c r="N71" s="87"/>
      <c r="O71" s="34">
        <f>IF(O26="","",O26)</f>
      </c>
      <c r="P71" s="34">
        <f>IF(P26="","",P26)</f>
      </c>
    </row>
    <row r="72" spans="1:16" s="9" customFormat="1" ht="6" customHeight="1">
      <c r="A72" s="16"/>
      <c r="B72" s="14"/>
      <c r="C72" s="14"/>
      <c r="D72" s="14"/>
      <c r="E72" s="14"/>
      <c r="F72" s="14"/>
      <c r="G72" s="15"/>
      <c r="H72" s="18"/>
      <c r="I72" s="18"/>
      <c r="J72" s="18"/>
      <c r="K72" s="18"/>
      <c r="L72" s="18"/>
      <c r="M72" s="18"/>
      <c r="N72" s="18"/>
      <c r="O72" s="18"/>
      <c r="P72" s="18"/>
    </row>
    <row r="73" spans="1:16" s="9" customFormat="1" ht="23.25" customHeight="1">
      <c r="A73" s="78" t="s">
        <v>30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1:16" s="9" customFormat="1" ht="27" customHeight="1">
      <c r="A74" s="30" t="s">
        <v>15</v>
      </c>
      <c r="B74" s="80" t="s">
        <v>2</v>
      </c>
      <c r="C74" s="81"/>
      <c r="D74" s="81"/>
      <c r="E74" s="81"/>
      <c r="F74" s="81"/>
      <c r="G74" s="82"/>
      <c r="H74" s="80" t="s">
        <v>17</v>
      </c>
      <c r="I74" s="81"/>
      <c r="J74" s="81"/>
      <c r="K74" s="81"/>
      <c r="L74" s="81"/>
      <c r="M74" s="81"/>
      <c r="N74" s="82"/>
      <c r="O74" s="30" t="s">
        <v>16</v>
      </c>
      <c r="P74" s="32" t="s">
        <v>29</v>
      </c>
    </row>
    <row r="75" spans="1:16" s="9" customFormat="1" ht="27" customHeight="1">
      <c r="A75" s="31" t="s">
        <v>18</v>
      </c>
      <c r="B75" s="92">
        <f>IF(B30="","",B30)</f>
      </c>
      <c r="C75" s="93"/>
      <c r="D75" s="93"/>
      <c r="E75" s="93"/>
      <c r="F75" s="93"/>
      <c r="G75" s="94"/>
      <c r="H75" s="92">
        <f>IF(H30="","",H30)</f>
      </c>
      <c r="I75" s="93"/>
      <c r="J75" s="93"/>
      <c r="K75" s="93"/>
      <c r="L75" s="93"/>
      <c r="M75" s="93"/>
      <c r="N75" s="94"/>
      <c r="O75" s="34">
        <f aca="true" t="shared" si="2" ref="O75:P77">IF(O30="","",O30)</f>
      </c>
      <c r="P75" s="34">
        <f t="shared" si="2"/>
      </c>
    </row>
    <row r="76" spans="1:16" s="9" customFormat="1" ht="27" customHeight="1">
      <c r="A76" s="31" t="s">
        <v>19</v>
      </c>
      <c r="B76" s="92">
        <f>IF(B31="","",B31)</f>
      </c>
      <c r="C76" s="93"/>
      <c r="D76" s="93"/>
      <c r="E76" s="93"/>
      <c r="F76" s="93"/>
      <c r="G76" s="94"/>
      <c r="H76" s="92">
        <f>IF(H31="","",H31)</f>
      </c>
      <c r="I76" s="93"/>
      <c r="J76" s="93"/>
      <c r="K76" s="93"/>
      <c r="L76" s="93"/>
      <c r="M76" s="93"/>
      <c r="N76" s="94"/>
      <c r="O76" s="34">
        <f t="shared" si="2"/>
      </c>
      <c r="P76" s="34">
        <f t="shared" si="2"/>
      </c>
    </row>
    <row r="77" spans="1:16" s="9" customFormat="1" ht="27" customHeight="1">
      <c r="A77" s="31" t="s">
        <v>20</v>
      </c>
      <c r="B77" s="92">
        <f>IF(B32="","",B32)</f>
      </c>
      <c r="C77" s="93"/>
      <c r="D77" s="93"/>
      <c r="E77" s="93"/>
      <c r="F77" s="93"/>
      <c r="G77" s="94"/>
      <c r="H77" s="92">
        <f>IF(H32="","",H32)</f>
      </c>
      <c r="I77" s="93"/>
      <c r="J77" s="93"/>
      <c r="K77" s="93"/>
      <c r="L77" s="93"/>
      <c r="M77" s="93"/>
      <c r="N77" s="94"/>
      <c r="O77" s="34">
        <f t="shared" si="2"/>
      </c>
      <c r="P77" s="34">
        <f t="shared" si="2"/>
      </c>
    </row>
    <row r="78" spans="1:16" s="9" customFormat="1" ht="27" customHeight="1">
      <c r="A78" s="31" t="s">
        <v>21</v>
      </c>
      <c r="B78" s="92">
        <f>IF(B33="","",B33)</f>
      </c>
      <c r="C78" s="93"/>
      <c r="D78" s="93"/>
      <c r="E78" s="93"/>
      <c r="F78" s="93"/>
      <c r="G78" s="94"/>
      <c r="H78" s="92">
        <f>IF(H33="","",H33)</f>
      </c>
      <c r="I78" s="93"/>
      <c r="J78" s="93"/>
      <c r="K78" s="93"/>
      <c r="L78" s="93"/>
      <c r="M78" s="93"/>
      <c r="N78" s="94"/>
      <c r="O78" s="34">
        <f>IF(O33="","",O33)</f>
      </c>
      <c r="P78" s="34">
        <f>IF(P33="","",P33)</f>
      </c>
    </row>
    <row r="79" spans="1:16" s="9" customFormat="1" ht="27" customHeight="1">
      <c r="A79" s="31" t="s">
        <v>39</v>
      </c>
      <c r="B79" s="92">
        <f>IF(B34="","",B34)</f>
      </c>
      <c r="C79" s="93"/>
      <c r="D79" s="93"/>
      <c r="E79" s="93"/>
      <c r="F79" s="93"/>
      <c r="G79" s="94"/>
      <c r="H79" s="92">
        <f>IF(H34="","",H34)</f>
      </c>
      <c r="I79" s="93"/>
      <c r="J79" s="93"/>
      <c r="K79" s="93"/>
      <c r="L79" s="93"/>
      <c r="M79" s="93"/>
      <c r="N79" s="94"/>
      <c r="O79" s="34">
        <f>IF(O34="","",O34)</f>
      </c>
      <c r="P79" s="34">
        <f>IF(P34="","",P34)</f>
      </c>
    </row>
    <row r="80" spans="1:16" s="9" customFormat="1" ht="9" customHeight="1">
      <c r="A80" s="16"/>
      <c r="B80" s="14"/>
      <c r="C80" s="14"/>
      <c r="D80" s="14"/>
      <c r="E80" s="14"/>
      <c r="F80" s="14"/>
      <c r="G80" s="15"/>
      <c r="H80" s="18"/>
      <c r="I80" s="18"/>
      <c r="J80" s="18"/>
      <c r="K80" s="18"/>
      <c r="L80" s="18"/>
      <c r="M80" s="18"/>
      <c r="N80" s="18"/>
      <c r="O80" s="18"/>
      <c r="P80" s="18"/>
    </row>
    <row r="81" spans="1:16" s="9" customFormat="1" ht="23.25" customHeight="1">
      <c r="A81" s="83" t="s">
        <v>32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</row>
    <row r="82" spans="1:16" s="9" customFormat="1" ht="23.25" customHeight="1">
      <c r="A82" s="83" t="s">
        <v>33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</row>
    <row r="83" spans="1:16" s="9" customFormat="1" ht="9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 ht="23.25" customHeight="1">
      <c r="A84" s="84">
        <f>'基本設定'!$B$12</f>
        <v>43291</v>
      </c>
      <c r="B84" s="84"/>
      <c r="C84" s="84"/>
      <c r="D84" s="84"/>
      <c r="E84" s="35"/>
      <c r="F84" s="35"/>
      <c r="G84" s="35"/>
      <c r="H84" s="27"/>
      <c r="I84" s="27"/>
      <c r="J84" s="27"/>
      <c r="K84" s="27"/>
      <c r="L84" s="27"/>
      <c r="M84" s="19"/>
      <c r="N84" s="19"/>
      <c r="O84" s="28"/>
      <c r="P84" s="28"/>
    </row>
    <row r="85" spans="1:16" ht="9" customHeight="1">
      <c r="A85" s="26"/>
      <c r="B85" s="26"/>
      <c r="C85" s="26"/>
      <c r="D85" s="26"/>
      <c r="E85" s="35"/>
      <c r="F85" s="35"/>
      <c r="G85" s="35"/>
      <c r="H85" s="27"/>
      <c r="I85" s="27"/>
      <c r="J85" s="27"/>
      <c r="K85" s="27"/>
      <c r="L85" s="27"/>
      <c r="M85" s="19"/>
      <c r="N85" s="19"/>
      <c r="O85" s="28"/>
      <c r="P85" s="28"/>
    </row>
    <row r="86" spans="1:16" ht="23.25" customHeight="1">
      <c r="A86" s="95" t="str">
        <f>'基本設定'!$A$7</f>
        <v>福井県中学校体育連盟バドミントン競技専門部部長</v>
      </c>
      <c r="B86" s="95"/>
      <c r="C86" s="95"/>
      <c r="D86" s="95"/>
      <c r="E86" s="95"/>
      <c r="F86" s="95"/>
      <c r="G86" s="95"/>
      <c r="H86" s="6"/>
      <c r="I86" s="6"/>
      <c r="J86" s="6"/>
      <c r="K86" s="6"/>
      <c r="L86" s="6"/>
      <c r="M86" s="6"/>
      <c r="N86" s="6"/>
      <c r="O86" s="7"/>
      <c r="P86" s="7"/>
    </row>
    <row r="87" spans="1:16" ht="23.25" customHeight="1">
      <c r="A87" s="11"/>
      <c r="C87" s="96" t="str">
        <f>'基本設定'!$B$7&amp;"　様"</f>
        <v>伊藤　浩行　様</v>
      </c>
      <c r="D87" s="96"/>
      <c r="E87" s="96"/>
      <c r="F87" s="96"/>
      <c r="G87" s="96"/>
      <c r="H87" s="96"/>
      <c r="I87" s="11"/>
      <c r="J87" s="11"/>
      <c r="K87" s="11"/>
      <c r="L87" s="11"/>
      <c r="M87" s="1"/>
      <c r="N87" s="1"/>
      <c r="O87" s="7"/>
      <c r="P87" s="7"/>
    </row>
    <row r="88" spans="1:16" ht="23.25" customHeight="1">
      <c r="A88" s="11"/>
      <c r="B88" s="10"/>
      <c r="C88" s="10"/>
      <c r="D88" s="10"/>
      <c r="E88" s="11"/>
      <c r="F88" s="11"/>
      <c r="H88" s="11"/>
      <c r="I88" s="61" t="str">
        <f>'基本設定'!$B$9&amp;"中学校長"</f>
        <v>中学校長</v>
      </c>
      <c r="J88" s="61"/>
      <c r="K88" s="61"/>
      <c r="L88" s="61"/>
      <c r="M88" s="61"/>
      <c r="N88" s="61"/>
      <c r="O88" s="7"/>
      <c r="P88" s="7"/>
    </row>
    <row r="89" spans="1:17" ht="23.25" customHeight="1">
      <c r="A89" s="20"/>
      <c r="B89" s="20"/>
      <c r="C89" s="20"/>
      <c r="D89" s="20"/>
      <c r="E89" s="20"/>
      <c r="F89" s="21"/>
      <c r="G89" s="21"/>
      <c r="H89" s="11"/>
      <c r="I89" s="11"/>
      <c r="J89" s="11"/>
      <c r="K89" s="60" t="str">
        <f>'基本設定'!$B$10&amp;"　　　印"</f>
        <v>　　　印</v>
      </c>
      <c r="L89" s="60"/>
      <c r="M89" s="60"/>
      <c r="N89" s="60"/>
      <c r="O89" s="60"/>
      <c r="P89" s="60"/>
      <c r="Q89" t="s">
        <v>0</v>
      </c>
    </row>
    <row r="90" spans="1:16" ht="23.25" customHeight="1">
      <c r="A90" s="22"/>
      <c r="B90" s="22"/>
      <c r="C90" s="25"/>
      <c r="D90" s="23"/>
      <c r="E90" s="7"/>
      <c r="F90" s="23"/>
      <c r="G90" s="24"/>
      <c r="I90" s="86" t="s">
        <v>34</v>
      </c>
      <c r="J90" s="86"/>
      <c r="K90" s="86"/>
      <c r="L90" s="61">
        <f>'基本設定'!$B$11</f>
        <v>0</v>
      </c>
      <c r="M90" s="61"/>
      <c r="N90" s="61"/>
      <c r="O90" s="61"/>
      <c r="P90" s="7"/>
    </row>
    <row r="100" ht="21"/>
    <row r="101" ht="21"/>
    <row r="102" ht="21"/>
    <row r="103" ht="21"/>
    <row r="104" ht="21"/>
    <row r="113" ht="21"/>
    <row r="114" ht="21"/>
    <row r="115" ht="21"/>
    <row r="116" ht="21"/>
    <row r="117" ht="21"/>
    <row r="121" ht="21"/>
    <row r="122" ht="21"/>
    <row r="123" ht="21"/>
    <row r="124" ht="21"/>
    <row r="125" ht="21"/>
    <row r="126" ht="21"/>
  </sheetData>
  <sheetProtection/>
  <mergeCells count="174">
    <mergeCell ref="H77:N77"/>
    <mergeCell ref="B79:G79"/>
    <mergeCell ref="H79:N79"/>
    <mergeCell ref="A81:P81"/>
    <mergeCell ref="B74:G74"/>
    <mergeCell ref="H74:N74"/>
    <mergeCell ref="B75:G75"/>
    <mergeCell ref="H75:N75"/>
    <mergeCell ref="B76:G76"/>
    <mergeCell ref="H76:N76"/>
    <mergeCell ref="B78:G78"/>
    <mergeCell ref="H78:N78"/>
    <mergeCell ref="B77:G77"/>
    <mergeCell ref="I90:K90"/>
    <mergeCell ref="L90:O90"/>
    <mergeCell ref="A82:P82"/>
    <mergeCell ref="A84:D84"/>
    <mergeCell ref="A86:G86"/>
    <mergeCell ref="C87:H87"/>
    <mergeCell ref="I88:N88"/>
    <mergeCell ref="B70:D70"/>
    <mergeCell ref="E70:G70"/>
    <mergeCell ref="I70:K70"/>
    <mergeCell ref="L70:N70"/>
    <mergeCell ref="B71:D71"/>
    <mergeCell ref="K89:P89"/>
    <mergeCell ref="E71:G71"/>
    <mergeCell ref="I71:K71"/>
    <mergeCell ref="L71:N71"/>
    <mergeCell ref="A73:P73"/>
    <mergeCell ref="A65:P65"/>
    <mergeCell ref="B66:D66"/>
    <mergeCell ref="E66:G66"/>
    <mergeCell ref="I66:K66"/>
    <mergeCell ref="L66:N66"/>
    <mergeCell ref="B69:D69"/>
    <mergeCell ref="E69:G69"/>
    <mergeCell ref="I69:K69"/>
    <mergeCell ref="L69:N69"/>
    <mergeCell ref="B67:D67"/>
    <mergeCell ref="E67:G67"/>
    <mergeCell ref="I67:K67"/>
    <mergeCell ref="L67:N67"/>
    <mergeCell ref="B68:D68"/>
    <mergeCell ref="E68:G68"/>
    <mergeCell ref="I68:K68"/>
    <mergeCell ref="L68:N68"/>
    <mergeCell ref="B57:D57"/>
    <mergeCell ref="E57:G57"/>
    <mergeCell ref="J57:L57"/>
    <mergeCell ref="M57:O57"/>
    <mergeCell ref="B58:D58"/>
    <mergeCell ref="E58:G58"/>
    <mergeCell ref="J58:L58"/>
    <mergeCell ref="M58:O58"/>
    <mergeCell ref="A62:D62"/>
    <mergeCell ref="A63:P63"/>
    <mergeCell ref="B59:D59"/>
    <mergeCell ref="E59:G59"/>
    <mergeCell ref="J59:L59"/>
    <mergeCell ref="M59:O59"/>
    <mergeCell ref="A61:P61"/>
    <mergeCell ref="B56:D56"/>
    <mergeCell ref="E56:G56"/>
    <mergeCell ref="J56:L56"/>
    <mergeCell ref="M56:O56"/>
    <mergeCell ref="A52:P52"/>
    <mergeCell ref="A53:H53"/>
    <mergeCell ref="I53:J53"/>
    <mergeCell ref="K53:P53"/>
    <mergeCell ref="B54:D54"/>
    <mergeCell ref="E54:G54"/>
    <mergeCell ref="B34:G34"/>
    <mergeCell ref="H34:N34"/>
    <mergeCell ref="B30:G30"/>
    <mergeCell ref="H30:N30"/>
    <mergeCell ref="B55:D55"/>
    <mergeCell ref="E55:G55"/>
    <mergeCell ref="J55:L55"/>
    <mergeCell ref="M55:O55"/>
    <mergeCell ref="J54:L54"/>
    <mergeCell ref="M54:O54"/>
    <mergeCell ref="A50:F50"/>
    <mergeCell ref="G50:H50"/>
    <mergeCell ref="I50:J50"/>
    <mergeCell ref="A36:P36"/>
    <mergeCell ref="A37:P37"/>
    <mergeCell ref="A39:D39"/>
    <mergeCell ref="A41:G41"/>
    <mergeCell ref="A46:P46"/>
    <mergeCell ref="I43:N43"/>
    <mergeCell ref="I45:K45"/>
    <mergeCell ref="A28:P28"/>
    <mergeCell ref="B29:G29"/>
    <mergeCell ref="H29:N29"/>
    <mergeCell ref="B26:D26"/>
    <mergeCell ref="E26:G26"/>
    <mergeCell ref="A48:P48"/>
    <mergeCell ref="B33:G33"/>
    <mergeCell ref="H33:N33"/>
    <mergeCell ref="B32:G32"/>
    <mergeCell ref="H32:N32"/>
    <mergeCell ref="B22:D22"/>
    <mergeCell ref="E22:G22"/>
    <mergeCell ref="B23:D23"/>
    <mergeCell ref="E23:G23"/>
    <mergeCell ref="I26:K26"/>
    <mergeCell ref="L26:N26"/>
    <mergeCell ref="I25:K25"/>
    <mergeCell ref="L25:N25"/>
    <mergeCell ref="B24:D24"/>
    <mergeCell ref="E24:G24"/>
    <mergeCell ref="I22:K22"/>
    <mergeCell ref="L22:N22"/>
    <mergeCell ref="I23:K23"/>
    <mergeCell ref="L23:N23"/>
    <mergeCell ref="I24:K24"/>
    <mergeCell ref="L24:N24"/>
    <mergeCell ref="A5:F5"/>
    <mergeCell ref="K5:N5"/>
    <mergeCell ref="O5:P5"/>
    <mergeCell ref="A18:P18"/>
    <mergeCell ref="A20:P20"/>
    <mergeCell ref="B21:D21"/>
    <mergeCell ref="E21:G21"/>
    <mergeCell ref="I21:K21"/>
    <mergeCell ref="L21:N21"/>
    <mergeCell ref="J12:L12"/>
    <mergeCell ref="B10:D10"/>
    <mergeCell ref="E10:G10"/>
    <mergeCell ref="I8:J8"/>
    <mergeCell ref="K8:P8"/>
    <mergeCell ref="B9:D9"/>
    <mergeCell ref="E9:G9"/>
    <mergeCell ref="J9:L9"/>
    <mergeCell ref="M9:O9"/>
    <mergeCell ref="J10:L10"/>
    <mergeCell ref="M10:O10"/>
    <mergeCell ref="A1:P1"/>
    <mergeCell ref="A3:P3"/>
    <mergeCell ref="G5:H5"/>
    <mergeCell ref="I5:J5"/>
    <mergeCell ref="B11:D11"/>
    <mergeCell ref="E11:G11"/>
    <mergeCell ref="J11:L11"/>
    <mergeCell ref="M11:O11"/>
    <mergeCell ref="A7:P7"/>
    <mergeCell ref="A8:H8"/>
    <mergeCell ref="B14:D14"/>
    <mergeCell ref="E14:G14"/>
    <mergeCell ref="J14:L14"/>
    <mergeCell ref="M14:O14"/>
    <mergeCell ref="B12:D12"/>
    <mergeCell ref="E12:G12"/>
    <mergeCell ref="K44:P44"/>
    <mergeCell ref="L45:O45"/>
    <mergeCell ref="A16:P16"/>
    <mergeCell ref="A17:D17"/>
    <mergeCell ref="E17:F17"/>
    <mergeCell ref="G17:K17"/>
    <mergeCell ref="B31:G31"/>
    <mergeCell ref="H31:N31"/>
    <mergeCell ref="B25:D25"/>
    <mergeCell ref="E25:G25"/>
    <mergeCell ref="K50:N50"/>
    <mergeCell ref="O50:P50"/>
    <mergeCell ref="E62:F62"/>
    <mergeCell ref="G62:K62"/>
    <mergeCell ref="M12:O12"/>
    <mergeCell ref="B13:D13"/>
    <mergeCell ref="E13:G13"/>
    <mergeCell ref="J13:L13"/>
    <mergeCell ref="M13:O13"/>
    <mergeCell ref="C42:H42"/>
  </mergeCells>
  <dataValidations count="7">
    <dataValidation type="list" allowBlank="1" showInputMessage="1" showErrorMessage="1" sqref="A8:H8">
      <formula1>"　,教員,外部指導者,部活動指導員,生徒マネージャー"</formula1>
    </dataValidation>
    <dataValidation type="list" allowBlank="1" showInputMessage="1" showErrorMessage="1" prompt="男子，女子　選ぶこと&#10;" sqref="G5:H5">
      <formula1>"男子,女子"</formula1>
    </dataValidation>
    <dataValidation allowBlank="1" showErrorMessage="1" sqref="G50:H50 A53:H53"/>
    <dataValidation type="list" allowBlank="1" showInputMessage="1" showErrorMessage="1" sqref="A62:D62">
      <formula1>"　,教員,外部指導者,部活動講師"</formula1>
    </dataValidation>
    <dataValidation type="list" allowBlank="1" showInputMessage="1" showErrorMessage="1" sqref="O50:P50">
      <formula1>"　,（教員）,（部活動講師）"</formula1>
    </dataValidation>
    <dataValidation type="list" allowBlank="1" showInputMessage="1" showErrorMessage="1" sqref="A17:D17">
      <formula1>"　,教員,外部指導者,部活動指導員"</formula1>
    </dataValidation>
    <dataValidation type="list" allowBlank="1" showInputMessage="1" showErrorMessage="1" sqref="O5:P5">
      <formula1>"　,（教員）,（部活動指導員）"</formula1>
    </dataValidation>
  </dataValidations>
  <printOptions horizontalCentered="1"/>
  <pageMargins left="0.1968503937007874" right="0.35433070866141736" top="0.1968503937007874" bottom="0.1968503937007874" header="0" footer="0"/>
  <pageSetup fitToHeight="0" horizontalDpi="360" verticalDpi="360" orientation="portrait" paperSize="9" scale="80" r:id="rId3"/>
  <rowBreaks count="1" manualBreakCount="1">
    <brk id="45" max="15" man="1"/>
  </rowBreaks>
  <ignoredErrors>
    <ignoredError sqref="A10:A14 I10:I14 A22:A26 A55:A59 I55:I59 A72:P74 J67:K67 M67:N67 A67:A71 C75:G75 I75:N75 A30:A34 A75:A7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青木敏之</dc:creator>
  <cp:keywords/>
  <dc:description/>
  <cp:lastModifiedBy>OWNER</cp:lastModifiedBy>
  <cp:lastPrinted>2017-07-05T13:35:38Z</cp:lastPrinted>
  <dcterms:created xsi:type="dcterms:W3CDTF">2004-04-19T14:18:16Z</dcterms:created>
  <dcterms:modified xsi:type="dcterms:W3CDTF">2018-06-18T06:51:02Z</dcterms:modified>
  <cp:category/>
  <cp:version/>
  <cp:contentType/>
  <cp:contentStatus/>
</cp:coreProperties>
</file>